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untingdonborough-my.sharepoint.com/personal/rking_huntingdonboro_com/Documents/Desktop/"/>
    </mc:Choice>
  </mc:AlternateContent>
  <xr:revisionPtr revIDLastSave="0" documentId="8_{75B7B85C-34E1-4D60-A471-1554756655DF}" xr6:coauthVersionLast="47" xr6:coauthVersionMax="47" xr10:uidLastSave="{00000000-0000-0000-0000-000000000000}"/>
  <bookViews>
    <workbookView xWindow="-120" yWindow="-120" windowWidth="29040" windowHeight="15720" xr2:uid="{B2084CCF-8D86-422A-8911-F4A6B131E7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5" i="1"/>
  <c r="O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G6" i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5" i="1"/>
  <c r="E6" i="1"/>
  <c r="E7" i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5" i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5" i="1"/>
  <c r="M4" i="1"/>
</calcChain>
</file>

<file path=xl/sharedStrings.xml><?xml version="1.0" encoding="utf-8"?>
<sst xmlns="http://schemas.openxmlformats.org/spreadsheetml/2006/main" count="37" uniqueCount="32">
  <si>
    <t>1,000 Gals</t>
  </si>
  <si>
    <t>Usage</t>
  </si>
  <si>
    <t>Water</t>
  </si>
  <si>
    <t>HTDN</t>
  </si>
  <si>
    <t>Sewer</t>
  </si>
  <si>
    <t>SMTHFD</t>
  </si>
  <si>
    <t>Debt</t>
  </si>
  <si>
    <t>Recy</t>
  </si>
  <si>
    <t>Boro Total</t>
  </si>
  <si>
    <t>Smthfd Total</t>
  </si>
  <si>
    <t>Minimum Monthly Base Charge Water</t>
  </si>
  <si>
    <t>Minimum Monthly Base Charge Sewer</t>
  </si>
  <si>
    <t>Regardless of Water Usage</t>
  </si>
  <si>
    <t>Meter Size</t>
  </si>
  <si>
    <t>SCIH</t>
  </si>
  <si>
    <t>SCIS</t>
  </si>
  <si>
    <t xml:space="preserve">PLUS: </t>
  </si>
  <si>
    <t>Per Thousand Gals</t>
  </si>
  <si>
    <t>Billing Cycle:</t>
  </si>
  <si>
    <t>Mailed</t>
  </si>
  <si>
    <t>Due</t>
  </si>
  <si>
    <t>Service Period</t>
  </si>
  <si>
    <t>Htdn $8.90 Thousand Gals</t>
  </si>
  <si>
    <t>Smthfd $7.95 Thousand Gals</t>
  </si>
  <si>
    <t>Smthfd $2.00 Debt Service Charge</t>
  </si>
  <si>
    <t>Borough of Huntingdon/Smithfield Twp Monthly Water &amp; Sewer Rates Effective 12/01/2025</t>
  </si>
  <si>
    <t>Fire Line</t>
  </si>
  <si>
    <t>2"</t>
  </si>
  <si>
    <t>4"</t>
  </si>
  <si>
    <t>6"</t>
  </si>
  <si>
    <t>8"</t>
  </si>
  <si>
    <t>10"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</si>
</sst>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66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/>
    <xf numFmtId="12" fontId="0" fillId="0" borderId="0" xfId="0" applyNumberFormat="1"/>
    <xf numFmtId="16" fontId="0" fillId="0" borderId="0" xfId="0" applyNumberFormat="1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44" fontId="0" fillId="0" borderId="3" xfId="0" applyNumberFormat="1" applyBorder="1"/>
    <xf numFmtId="12" fontId="0" fillId="0" borderId="3" xfId="0" applyNumberFormat="1" applyBorder="1" applyAlignment="1">
      <alignment horizontal="center"/>
    </xf>
    <xf numFmtId="0" fontId="1" fillId="4" borderId="0" xfId="0" applyFont="1" applyFill="1"/>
    <xf numFmtId="0" fontId="1" fillId="4" borderId="0" xfId="0" applyFont="1" applyFill="1" applyAlignment="1">
      <alignment horizontal="center"/>
    </xf>
    <xf numFmtId="16" fontId="0" fillId="0" borderId="3" xfId="0" applyNumberFormat="1" applyBorder="1"/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FAECD-4329-42C7-9377-DBE0CD19F663}">
  <sheetPr>
    <pageSetUpPr fitToPage="1"/>
  </sheetPr>
  <dimension ref="A1:O53"/>
  <sheetViews>
    <sheetView tabSelected="1" workbookViewId="0">
      <selection activeCell="S35" sqref="S35"/>
    </sheetView>
  </sheetViews>
  <sheetFormatPr defaultRowHeight="15" x14ac:dyDescent="0.25"/>
  <cols>
    <col min="1" max="1" width="10.5703125" customWidth="1"/>
    <col min="2" max="2" width="1.7109375" customWidth="1"/>
    <col min="4" max="4" width="1.7109375" customWidth="1"/>
    <col min="5" max="5" width="11.5703125" bestFit="1" customWidth="1"/>
    <col min="6" max="6" width="1.7109375" customWidth="1"/>
    <col min="8" max="8" width="1.7109375" customWidth="1"/>
    <col min="10" max="10" width="1.7109375" customWidth="1"/>
    <col min="12" max="12" width="1.7109375" customWidth="1"/>
    <col min="13" max="13" width="11" customWidth="1"/>
    <col min="14" max="14" width="1.7109375" customWidth="1"/>
    <col min="15" max="15" width="12.7109375" customWidth="1"/>
  </cols>
  <sheetData>
    <row r="1" spans="1:15" s="5" customFormat="1" ht="15.75" thickBot="1" x14ac:dyDescent="0.3">
      <c r="A1" s="18" t="s">
        <v>25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1" customFormat="1" x14ac:dyDescent="0.25">
      <c r="A2" s="6" t="s">
        <v>0</v>
      </c>
      <c r="B2" s="7"/>
      <c r="C2" s="6"/>
      <c r="D2" s="7"/>
      <c r="E2" s="6" t="s">
        <v>3</v>
      </c>
      <c r="F2" s="7"/>
      <c r="G2" s="6" t="s">
        <v>5</v>
      </c>
      <c r="H2" s="7"/>
      <c r="I2" s="6" t="s">
        <v>5</v>
      </c>
      <c r="J2" s="7"/>
      <c r="K2" s="6" t="s">
        <v>3</v>
      </c>
      <c r="L2" s="7"/>
      <c r="M2" s="6"/>
      <c r="N2" s="7"/>
      <c r="O2" s="6"/>
    </row>
    <row r="3" spans="1:15" s="1" customFormat="1" x14ac:dyDescent="0.25">
      <c r="A3" s="8" t="s">
        <v>1</v>
      </c>
      <c r="B3" s="9"/>
      <c r="C3" s="8" t="s">
        <v>2</v>
      </c>
      <c r="D3" s="9"/>
      <c r="E3" s="8" t="s">
        <v>4</v>
      </c>
      <c r="F3" s="9"/>
      <c r="G3" s="8" t="s">
        <v>4</v>
      </c>
      <c r="H3" s="9"/>
      <c r="I3" s="8" t="s">
        <v>6</v>
      </c>
      <c r="J3" s="9"/>
      <c r="K3" s="8" t="s">
        <v>7</v>
      </c>
      <c r="L3" s="9"/>
      <c r="M3" s="8" t="s">
        <v>8</v>
      </c>
      <c r="N3" s="9"/>
      <c r="O3" s="8" t="s">
        <v>9</v>
      </c>
    </row>
    <row r="4" spans="1:15" x14ac:dyDescent="0.25">
      <c r="A4" s="10">
        <v>0</v>
      </c>
      <c r="B4" s="11"/>
      <c r="C4" s="12">
        <v>29.5</v>
      </c>
      <c r="D4" s="11"/>
      <c r="E4" s="12">
        <v>31.8</v>
      </c>
      <c r="F4" s="11"/>
      <c r="G4" s="12">
        <v>31.8</v>
      </c>
      <c r="H4" s="11"/>
      <c r="I4" s="12">
        <v>0</v>
      </c>
      <c r="J4" s="11"/>
      <c r="K4" s="12">
        <v>3</v>
      </c>
      <c r="L4" s="11"/>
      <c r="M4" s="12">
        <f>C4+E4+K4</f>
        <v>64.3</v>
      </c>
      <c r="N4" s="11"/>
      <c r="O4" s="12">
        <f>C4+G4+I4</f>
        <v>61.3</v>
      </c>
    </row>
    <row r="5" spans="1:15" x14ac:dyDescent="0.25">
      <c r="A5" s="10">
        <v>1</v>
      </c>
      <c r="B5" s="11"/>
      <c r="C5" s="12">
        <f>C4+4.65</f>
        <v>34.15</v>
      </c>
      <c r="D5" s="11"/>
      <c r="E5" s="12">
        <f>E4+8.9</f>
        <v>40.700000000000003</v>
      </c>
      <c r="F5" s="11"/>
      <c r="G5" s="12">
        <f>G4+7.95</f>
        <v>39.75</v>
      </c>
      <c r="H5" s="11"/>
      <c r="I5" s="12">
        <v>2</v>
      </c>
      <c r="J5" s="11"/>
      <c r="K5" s="12">
        <v>3</v>
      </c>
      <c r="L5" s="11"/>
      <c r="M5" s="12">
        <f t="shared" ref="M5:M19" si="0">C5+E5+K5</f>
        <v>77.849999999999994</v>
      </c>
      <c r="N5" s="11"/>
      <c r="O5" s="12">
        <f>C5+G5+I5</f>
        <v>75.900000000000006</v>
      </c>
    </row>
    <row r="6" spans="1:15" x14ac:dyDescent="0.25">
      <c r="A6" s="10">
        <v>2</v>
      </c>
      <c r="B6" s="11"/>
      <c r="C6" s="12">
        <f t="shared" ref="C6:C19" si="1">C5+4.65</f>
        <v>38.799999999999997</v>
      </c>
      <c r="D6" s="11"/>
      <c r="E6" s="12">
        <f t="shared" ref="E6:E19" si="2">E5+8.9</f>
        <v>49.6</v>
      </c>
      <c r="F6" s="11"/>
      <c r="G6" s="12">
        <f t="shared" ref="G6:G19" si="3">G5+7.95</f>
        <v>47.7</v>
      </c>
      <c r="H6" s="11"/>
      <c r="I6" s="12">
        <v>4</v>
      </c>
      <c r="J6" s="11"/>
      <c r="K6" s="12">
        <v>3</v>
      </c>
      <c r="L6" s="11"/>
      <c r="M6" s="12">
        <f t="shared" si="0"/>
        <v>91.4</v>
      </c>
      <c r="N6" s="11"/>
      <c r="O6" s="12">
        <f t="shared" ref="O6:O19" si="4">C6+G6+I6</f>
        <v>90.5</v>
      </c>
    </row>
    <row r="7" spans="1:15" x14ac:dyDescent="0.25">
      <c r="A7" s="10">
        <v>3</v>
      </c>
      <c r="B7" s="11"/>
      <c r="C7" s="12">
        <f t="shared" si="1"/>
        <v>43.449999999999996</v>
      </c>
      <c r="D7" s="11"/>
      <c r="E7" s="12">
        <f t="shared" si="2"/>
        <v>58.5</v>
      </c>
      <c r="F7" s="11"/>
      <c r="G7" s="12">
        <f t="shared" si="3"/>
        <v>55.650000000000006</v>
      </c>
      <c r="H7" s="11"/>
      <c r="I7" s="12">
        <v>6</v>
      </c>
      <c r="J7" s="11"/>
      <c r="K7" s="12">
        <v>3</v>
      </c>
      <c r="L7" s="11"/>
      <c r="M7" s="12">
        <f t="shared" si="0"/>
        <v>104.94999999999999</v>
      </c>
      <c r="N7" s="11"/>
      <c r="O7" s="12">
        <f t="shared" si="4"/>
        <v>105.1</v>
      </c>
    </row>
    <row r="8" spans="1:15" x14ac:dyDescent="0.25">
      <c r="A8" s="10">
        <v>4</v>
      </c>
      <c r="B8" s="11"/>
      <c r="C8" s="12">
        <f t="shared" si="1"/>
        <v>48.099999999999994</v>
      </c>
      <c r="D8" s="11"/>
      <c r="E8" s="12">
        <f t="shared" si="2"/>
        <v>67.400000000000006</v>
      </c>
      <c r="F8" s="11"/>
      <c r="G8" s="12">
        <f t="shared" si="3"/>
        <v>63.600000000000009</v>
      </c>
      <c r="H8" s="11"/>
      <c r="I8" s="12">
        <v>8</v>
      </c>
      <c r="J8" s="11"/>
      <c r="K8" s="12">
        <v>3</v>
      </c>
      <c r="L8" s="11"/>
      <c r="M8" s="12">
        <f t="shared" si="0"/>
        <v>118.5</v>
      </c>
      <c r="N8" s="11"/>
      <c r="O8" s="12">
        <f t="shared" si="4"/>
        <v>119.7</v>
      </c>
    </row>
    <row r="9" spans="1:15" x14ac:dyDescent="0.25">
      <c r="A9" s="10">
        <v>5</v>
      </c>
      <c r="B9" s="11"/>
      <c r="C9" s="12">
        <f t="shared" si="1"/>
        <v>52.749999999999993</v>
      </c>
      <c r="D9" s="11"/>
      <c r="E9" s="12">
        <f t="shared" si="2"/>
        <v>76.300000000000011</v>
      </c>
      <c r="F9" s="11"/>
      <c r="G9" s="12">
        <f t="shared" si="3"/>
        <v>71.550000000000011</v>
      </c>
      <c r="H9" s="11"/>
      <c r="I9" s="12">
        <v>10</v>
      </c>
      <c r="J9" s="11"/>
      <c r="K9" s="12">
        <v>3</v>
      </c>
      <c r="L9" s="11"/>
      <c r="M9" s="12">
        <f t="shared" si="0"/>
        <v>132.05000000000001</v>
      </c>
      <c r="N9" s="11"/>
      <c r="O9" s="12">
        <f t="shared" si="4"/>
        <v>134.30000000000001</v>
      </c>
    </row>
    <row r="10" spans="1:15" x14ac:dyDescent="0.25">
      <c r="A10" s="10">
        <v>6</v>
      </c>
      <c r="B10" s="11"/>
      <c r="C10" s="12">
        <f t="shared" si="1"/>
        <v>57.399999999999991</v>
      </c>
      <c r="D10" s="11"/>
      <c r="E10" s="12">
        <f t="shared" si="2"/>
        <v>85.200000000000017</v>
      </c>
      <c r="F10" s="11"/>
      <c r="G10" s="12">
        <f t="shared" si="3"/>
        <v>79.500000000000014</v>
      </c>
      <c r="H10" s="11"/>
      <c r="I10" s="12">
        <v>12</v>
      </c>
      <c r="J10" s="11"/>
      <c r="K10" s="12">
        <v>3</v>
      </c>
      <c r="L10" s="11"/>
      <c r="M10" s="12">
        <f t="shared" si="0"/>
        <v>145.60000000000002</v>
      </c>
      <c r="N10" s="11"/>
      <c r="O10" s="12">
        <f t="shared" si="4"/>
        <v>148.9</v>
      </c>
    </row>
    <row r="11" spans="1:15" x14ac:dyDescent="0.25">
      <c r="A11" s="10">
        <v>7</v>
      </c>
      <c r="B11" s="11"/>
      <c r="C11" s="12">
        <f t="shared" si="1"/>
        <v>62.04999999999999</v>
      </c>
      <c r="D11" s="11"/>
      <c r="E11" s="12">
        <f t="shared" si="2"/>
        <v>94.100000000000023</v>
      </c>
      <c r="F11" s="11"/>
      <c r="G11" s="12">
        <f t="shared" si="3"/>
        <v>87.450000000000017</v>
      </c>
      <c r="H11" s="11"/>
      <c r="I11" s="12">
        <v>14</v>
      </c>
      <c r="J11" s="11"/>
      <c r="K11" s="12">
        <v>3</v>
      </c>
      <c r="L11" s="11"/>
      <c r="M11" s="12">
        <f t="shared" si="0"/>
        <v>159.15</v>
      </c>
      <c r="N11" s="11"/>
      <c r="O11" s="12">
        <f t="shared" si="4"/>
        <v>163.5</v>
      </c>
    </row>
    <row r="12" spans="1:15" x14ac:dyDescent="0.25">
      <c r="A12" s="10">
        <v>8</v>
      </c>
      <c r="B12" s="11"/>
      <c r="C12" s="12">
        <f t="shared" si="1"/>
        <v>66.699999999999989</v>
      </c>
      <c r="D12" s="11"/>
      <c r="E12" s="12">
        <f t="shared" si="2"/>
        <v>103.00000000000003</v>
      </c>
      <c r="F12" s="11"/>
      <c r="G12" s="12">
        <f t="shared" si="3"/>
        <v>95.40000000000002</v>
      </c>
      <c r="H12" s="11"/>
      <c r="I12" s="12">
        <v>16</v>
      </c>
      <c r="J12" s="11"/>
      <c r="K12" s="12">
        <v>3</v>
      </c>
      <c r="L12" s="11"/>
      <c r="M12" s="12">
        <f t="shared" si="0"/>
        <v>172.70000000000002</v>
      </c>
      <c r="N12" s="11"/>
      <c r="O12" s="12">
        <f t="shared" si="4"/>
        <v>178.10000000000002</v>
      </c>
    </row>
    <row r="13" spans="1:15" x14ac:dyDescent="0.25">
      <c r="A13" s="10">
        <v>9</v>
      </c>
      <c r="B13" s="11"/>
      <c r="C13" s="12">
        <f t="shared" si="1"/>
        <v>71.349999999999994</v>
      </c>
      <c r="D13" s="11"/>
      <c r="E13" s="12">
        <f t="shared" si="2"/>
        <v>111.90000000000003</v>
      </c>
      <c r="F13" s="11"/>
      <c r="G13" s="12">
        <f t="shared" si="3"/>
        <v>103.35000000000002</v>
      </c>
      <c r="H13" s="11"/>
      <c r="I13" s="12">
        <v>18</v>
      </c>
      <c r="J13" s="11"/>
      <c r="K13" s="12">
        <v>3</v>
      </c>
      <c r="L13" s="11"/>
      <c r="M13" s="12">
        <f t="shared" si="0"/>
        <v>186.25000000000003</v>
      </c>
      <c r="N13" s="11"/>
      <c r="O13" s="12">
        <f t="shared" si="4"/>
        <v>192.70000000000002</v>
      </c>
    </row>
    <row r="14" spans="1:15" x14ac:dyDescent="0.25">
      <c r="A14" s="10">
        <v>10</v>
      </c>
      <c r="B14" s="11"/>
      <c r="C14" s="12">
        <f t="shared" si="1"/>
        <v>76</v>
      </c>
      <c r="D14" s="11"/>
      <c r="E14" s="12">
        <f t="shared" si="2"/>
        <v>120.80000000000004</v>
      </c>
      <c r="F14" s="11"/>
      <c r="G14" s="12">
        <f t="shared" si="3"/>
        <v>111.30000000000003</v>
      </c>
      <c r="H14" s="11"/>
      <c r="I14" s="12">
        <v>20</v>
      </c>
      <c r="J14" s="11"/>
      <c r="K14" s="12">
        <v>3</v>
      </c>
      <c r="L14" s="11"/>
      <c r="M14" s="12">
        <f t="shared" si="0"/>
        <v>199.80000000000004</v>
      </c>
      <c r="N14" s="11"/>
      <c r="O14" s="12">
        <f t="shared" si="4"/>
        <v>207.3</v>
      </c>
    </row>
    <row r="15" spans="1:15" x14ac:dyDescent="0.25">
      <c r="A15" s="10">
        <v>11</v>
      </c>
      <c r="B15" s="11"/>
      <c r="C15" s="12">
        <f t="shared" si="1"/>
        <v>80.650000000000006</v>
      </c>
      <c r="D15" s="11"/>
      <c r="E15" s="12">
        <f t="shared" si="2"/>
        <v>129.70000000000005</v>
      </c>
      <c r="F15" s="11"/>
      <c r="G15" s="12">
        <f t="shared" si="3"/>
        <v>119.25000000000003</v>
      </c>
      <c r="H15" s="11"/>
      <c r="I15" s="12">
        <v>22</v>
      </c>
      <c r="J15" s="11"/>
      <c r="K15" s="12">
        <v>3</v>
      </c>
      <c r="L15" s="11"/>
      <c r="M15" s="12">
        <f t="shared" si="0"/>
        <v>213.35000000000005</v>
      </c>
      <c r="N15" s="11"/>
      <c r="O15" s="12">
        <f t="shared" si="4"/>
        <v>221.90000000000003</v>
      </c>
    </row>
    <row r="16" spans="1:15" x14ac:dyDescent="0.25">
      <c r="A16" s="10">
        <v>12</v>
      </c>
      <c r="B16" s="11"/>
      <c r="C16" s="12">
        <f t="shared" si="1"/>
        <v>85.300000000000011</v>
      </c>
      <c r="D16" s="11"/>
      <c r="E16" s="12">
        <f t="shared" si="2"/>
        <v>138.60000000000005</v>
      </c>
      <c r="F16" s="11"/>
      <c r="G16" s="12">
        <f t="shared" si="3"/>
        <v>127.20000000000003</v>
      </c>
      <c r="H16" s="11"/>
      <c r="I16" s="12">
        <v>24</v>
      </c>
      <c r="J16" s="11"/>
      <c r="K16" s="12">
        <v>3</v>
      </c>
      <c r="L16" s="11"/>
      <c r="M16" s="12">
        <f t="shared" si="0"/>
        <v>226.90000000000006</v>
      </c>
      <c r="N16" s="11"/>
      <c r="O16" s="12">
        <f t="shared" si="4"/>
        <v>236.50000000000006</v>
      </c>
    </row>
    <row r="17" spans="1:15" x14ac:dyDescent="0.25">
      <c r="A17" s="10">
        <v>13</v>
      </c>
      <c r="B17" s="11"/>
      <c r="C17" s="12">
        <f t="shared" si="1"/>
        <v>89.950000000000017</v>
      </c>
      <c r="D17" s="11"/>
      <c r="E17" s="12">
        <f t="shared" si="2"/>
        <v>147.50000000000006</v>
      </c>
      <c r="F17" s="11"/>
      <c r="G17" s="12">
        <f t="shared" si="3"/>
        <v>135.15000000000003</v>
      </c>
      <c r="H17" s="11"/>
      <c r="I17" s="12">
        <v>26</v>
      </c>
      <c r="J17" s="11"/>
      <c r="K17" s="12">
        <v>3</v>
      </c>
      <c r="L17" s="11"/>
      <c r="M17" s="12">
        <f t="shared" si="0"/>
        <v>240.45000000000007</v>
      </c>
      <c r="N17" s="11"/>
      <c r="O17" s="12">
        <f t="shared" si="4"/>
        <v>251.10000000000005</v>
      </c>
    </row>
    <row r="18" spans="1:15" x14ac:dyDescent="0.25">
      <c r="A18" s="10">
        <v>14</v>
      </c>
      <c r="B18" s="11"/>
      <c r="C18" s="12">
        <f t="shared" si="1"/>
        <v>94.600000000000023</v>
      </c>
      <c r="D18" s="11"/>
      <c r="E18" s="12">
        <f t="shared" si="2"/>
        <v>156.40000000000006</v>
      </c>
      <c r="F18" s="11"/>
      <c r="G18" s="12">
        <f t="shared" si="3"/>
        <v>143.10000000000002</v>
      </c>
      <c r="H18" s="11"/>
      <c r="I18" s="12">
        <v>28</v>
      </c>
      <c r="J18" s="11"/>
      <c r="K18" s="12">
        <v>3</v>
      </c>
      <c r="L18" s="11"/>
      <c r="M18" s="12">
        <f t="shared" si="0"/>
        <v>254.00000000000009</v>
      </c>
      <c r="N18" s="11"/>
      <c r="O18" s="12">
        <f t="shared" si="4"/>
        <v>265.70000000000005</v>
      </c>
    </row>
    <row r="19" spans="1:15" x14ac:dyDescent="0.25">
      <c r="A19" s="10">
        <v>15</v>
      </c>
      <c r="B19" s="11"/>
      <c r="C19" s="12">
        <f t="shared" si="1"/>
        <v>99.250000000000028</v>
      </c>
      <c r="D19" s="11"/>
      <c r="E19" s="12">
        <f t="shared" si="2"/>
        <v>165.30000000000007</v>
      </c>
      <c r="F19" s="11"/>
      <c r="G19" s="12">
        <f t="shared" si="3"/>
        <v>151.05000000000001</v>
      </c>
      <c r="H19" s="11"/>
      <c r="I19" s="12">
        <v>30</v>
      </c>
      <c r="J19" s="11"/>
      <c r="K19" s="12">
        <v>3</v>
      </c>
      <c r="L19" s="11"/>
      <c r="M19" s="12">
        <f t="shared" si="0"/>
        <v>267.55000000000007</v>
      </c>
      <c r="N19" s="11"/>
      <c r="O19" s="12">
        <f t="shared" si="4"/>
        <v>280.30000000000007</v>
      </c>
    </row>
    <row r="20" spans="1:15" x14ac:dyDescent="0.25">
      <c r="A20" s="20" t="s">
        <v>10</v>
      </c>
      <c r="B20" s="20"/>
      <c r="C20" s="20"/>
      <c r="D20" s="20"/>
      <c r="E20" s="20"/>
      <c r="F20" s="20"/>
      <c r="K20" s="20" t="s">
        <v>11</v>
      </c>
      <c r="L20" s="20"/>
      <c r="M20" s="20"/>
      <c r="N20" s="20"/>
      <c r="O20" s="20"/>
    </row>
    <row r="21" spans="1:15" x14ac:dyDescent="0.25">
      <c r="A21" s="20" t="s">
        <v>12</v>
      </c>
      <c r="B21" s="20"/>
      <c r="C21" s="20"/>
      <c r="D21" s="20"/>
      <c r="E21" s="20"/>
      <c r="K21" s="20" t="s">
        <v>12</v>
      </c>
      <c r="L21" s="20"/>
      <c r="M21" s="20"/>
      <c r="N21" s="20"/>
      <c r="O21" s="20"/>
    </row>
    <row r="23" spans="1:15" x14ac:dyDescent="0.25">
      <c r="A23" s="21" t="s">
        <v>13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 x14ac:dyDescent="0.25">
      <c r="A24" s="13">
        <v>0.625</v>
      </c>
      <c r="B24" s="11"/>
      <c r="C24" s="11"/>
      <c r="D24" s="11"/>
      <c r="E24" s="12">
        <v>29.5</v>
      </c>
      <c r="F24" s="11"/>
      <c r="G24" s="11"/>
      <c r="H24" s="11"/>
      <c r="I24" s="11"/>
      <c r="J24" s="11"/>
      <c r="K24" s="13">
        <v>0.625</v>
      </c>
      <c r="L24" s="11"/>
      <c r="M24" s="12">
        <v>31.8</v>
      </c>
    </row>
    <row r="25" spans="1:15" x14ac:dyDescent="0.25">
      <c r="A25" s="13">
        <v>0.75</v>
      </c>
      <c r="B25" s="11"/>
      <c r="C25" s="11"/>
      <c r="D25" s="11"/>
      <c r="E25" s="12">
        <v>44.15</v>
      </c>
      <c r="F25" s="11"/>
      <c r="G25" s="11"/>
      <c r="H25" s="11"/>
      <c r="I25" s="11"/>
      <c r="J25" s="11"/>
      <c r="K25" s="13">
        <v>0.75</v>
      </c>
      <c r="L25" s="11"/>
      <c r="M25" s="12">
        <v>55.6</v>
      </c>
    </row>
    <row r="26" spans="1:15" x14ac:dyDescent="0.25">
      <c r="A26" s="13">
        <v>1</v>
      </c>
      <c r="B26" s="11"/>
      <c r="C26" s="11"/>
      <c r="D26" s="11"/>
      <c r="E26" s="12">
        <v>171.5</v>
      </c>
      <c r="F26" s="11"/>
      <c r="G26" s="11"/>
      <c r="H26" s="11"/>
      <c r="I26" s="11"/>
      <c r="J26" s="11"/>
      <c r="K26" s="13">
        <v>1</v>
      </c>
      <c r="L26" s="11"/>
      <c r="M26" s="12">
        <v>79.400000000000006</v>
      </c>
    </row>
    <row r="27" spans="1:15" x14ac:dyDescent="0.25">
      <c r="A27" s="13">
        <v>1.5</v>
      </c>
      <c r="B27" s="11"/>
      <c r="C27" s="11"/>
      <c r="D27" s="11"/>
      <c r="E27" s="12">
        <v>318.25</v>
      </c>
      <c r="F27" s="11"/>
      <c r="G27" s="11"/>
      <c r="H27" s="11"/>
      <c r="I27" s="11"/>
      <c r="J27" s="11"/>
      <c r="K27" s="13">
        <v>1.5</v>
      </c>
      <c r="L27" s="11"/>
      <c r="M27" s="12">
        <v>158.9</v>
      </c>
    </row>
    <row r="28" spans="1:15" x14ac:dyDescent="0.25">
      <c r="A28" s="13">
        <v>2</v>
      </c>
      <c r="B28" s="11"/>
      <c r="C28" s="11"/>
      <c r="D28" s="11"/>
      <c r="E28" s="12">
        <v>539.1</v>
      </c>
      <c r="F28" s="11"/>
      <c r="G28" s="11"/>
      <c r="H28" s="11"/>
      <c r="I28" s="11"/>
      <c r="J28" s="11"/>
      <c r="K28" s="13">
        <v>2</v>
      </c>
      <c r="L28" s="11"/>
      <c r="M28" s="12">
        <v>270.05</v>
      </c>
    </row>
    <row r="29" spans="1:15" x14ac:dyDescent="0.25">
      <c r="A29" s="13">
        <v>3</v>
      </c>
      <c r="B29" s="11"/>
      <c r="C29" s="11"/>
      <c r="D29" s="11"/>
      <c r="E29" s="12">
        <v>1079.5999999999999</v>
      </c>
      <c r="F29" s="11"/>
      <c r="G29" s="11"/>
      <c r="H29" s="11"/>
      <c r="I29" s="11"/>
      <c r="J29" s="11"/>
      <c r="K29" s="13">
        <v>3</v>
      </c>
      <c r="L29" s="11"/>
      <c r="M29" s="12">
        <v>508.4</v>
      </c>
    </row>
    <row r="30" spans="1:15" x14ac:dyDescent="0.25">
      <c r="A30" s="13">
        <v>4</v>
      </c>
      <c r="B30" s="11"/>
      <c r="C30" s="11"/>
      <c r="D30" s="11"/>
      <c r="E30" s="12">
        <v>1714.75</v>
      </c>
      <c r="F30" s="11"/>
      <c r="G30" s="11"/>
      <c r="H30" s="11"/>
      <c r="I30" s="11"/>
      <c r="J30" s="11"/>
      <c r="K30" s="13">
        <v>4</v>
      </c>
      <c r="L30" s="11"/>
      <c r="M30" s="12">
        <v>794.35</v>
      </c>
    </row>
    <row r="31" spans="1:15" x14ac:dyDescent="0.25">
      <c r="A31" s="13">
        <v>6</v>
      </c>
      <c r="B31" s="11"/>
      <c r="C31" s="11"/>
      <c r="D31" s="11"/>
      <c r="E31" s="12">
        <v>3429.45</v>
      </c>
      <c r="F31" s="11"/>
      <c r="G31" s="11"/>
      <c r="H31" s="11"/>
      <c r="I31" s="11"/>
      <c r="J31" s="11"/>
      <c r="K31" s="13">
        <v>6</v>
      </c>
      <c r="L31" s="11"/>
      <c r="M31" s="12">
        <v>1588.7</v>
      </c>
    </row>
    <row r="32" spans="1:15" x14ac:dyDescent="0.25">
      <c r="A32" s="13">
        <v>8</v>
      </c>
      <c r="B32" s="11"/>
      <c r="C32" s="11"/>
      <c r="D32" s="11"/>
      <c r="E32" s="12">
        <v>5466.54</v>
      </c>
      <c r="F32" s="11"/>
      <c r="G32" s="11"/>
      <c r="H32" s="11"/>
      <c r="I32" s="11"/>
      <c r="J32" s="11"/>
      <c r="K32" s="13">
        <v>8</v>
      </c>
      <c r="L32" s="11"/>
      <c r="M32" s="12">
        <v>2526.0500000000002</v>
      </c>
    </row>
    <row r="33" spans="1:15" x14ac:dyDescent="0.25">
      <c r="A33" s="13">
        <v>10</v>
      </c>
      <c r="B33" s="11"/>
      <c r="C33" s="11"/>
      <c r="D33" s="11"/>
      <c r="E33" s="12">
        <v>10590.1</v>
      </c>
      <c r="F33" s="11"/>
      <c r="G33" s="11"/>
      <c r="H33" s="11"/>
      <c r="I33" s="11"/>
      <c r="J33" s="11"/>
      <c r="K33" s="13">
        <v>10</v>
      </c>
      <c r="L33" s="11"/>
      <c r="M33" s="12">
        <v>3161.5</v>
      </c>
    </row>
    <row r="34" spans="1:15" x14ac:dyDescent="0.25">
      <c r="A34" s="13">
        <v>10</v>
      </c>
      <c r="B34" s="11"/>
      <c r="C34" s="11" t="s">
        <v>14</v>
      </c>
      <c r="D34" s="11"/>
      <c r="E34" s="12">
        <v>8093.45</v>
      </c>
      <c r="F34" s="11"/>
      <c r="G34" s="11"/>
      <c r="H34" s="11"/>
      <c r="I34" s="11"/>
      <c r="J34" s="11"/>
      <c r="K34" s="11"/>
      <c r="L34" s="11"/>
      <c r="M34" s="11"/>
    </row>
    <row r="35" spans="1:15" x14ac:dyDescent="0.25">
      <c r="A35" s="13">
        <v>10</v>
      </c>
      <c r="B35" s="11"/>
      <c r="C35" s="11" t="s">
        <v>15</v>
      </c>
      <c r="D35" s="11"/>
      <c r="E35" s="12">
        <v>11659.55</v>
      </c>
      <c r="F35" s="11"/>
      <c r="G35" s="11"/>
      <c r="H35" s="11"/>
      <c r="I35" s="11"/>
      <c r="J35" s="11"/>
      <c r="K35" s="11"/>
      <c r="L35" s="11"/>
      <c r="M35" s="11"/>
    </row>
    <row r="36" spans="1:15" x14ac:dyDescent="0.25">
      <c r="A36" s="3" t="s">
        <v>16</v>
      </c>
      <c r="C36" s="2">
        <v>4.6500000000000004</v>
      </c>
      <c r="E36" t="s">
        <v>17</v>
      </c>
      <c r="K36" t="s">
        <v>16</v>
      </c>
      <c r="M36" t="s">
        <v>22</v>
      </c>
    </row>
    <row r="37" spans="1:15" x14ac:dyDescent="0.25">
      <c r="A37" s="3"/>
      <c r="M37" t="s">
        <v>23</v>
      </c>
    </row>
    <row r="38" spans="1:15" x14ac:dyDescent="0.25">
      <c r="M38" t="s">
        <v>24</v>
      </c>
    </row>
    <row r="40" spans="1:15" x14ac:dyDescent="0.25">
      <c r="A40" s="14" t="s">
        <v>18</v>
      </c>
      <c r="B40" s="14"/>
      <c r="C40" s="14"/>
      <c r="D40" s="14"/>
      <c r="E40" s="15" t="s">
        <v>19</v>
      </c>
      <c r="F40" s="15"/>
      <c r="G40" s="15" t="s">
        <v>20</v>
      </c>
      <c r="H40" s="15"/>
      <c r="I40" s="17" t="s">
        <v>21</v>
      </c>
      <c r="J40" s="17"/>
      <c r="K40" s="17"/>
      <c r="M40" s="19" t="s">
        <v>26</v>
      </c>
      <c r="N40" s="19"/>
      <c r="O40" s="19"/>
    </row>
    <row r="41" spans="1:15" x14ac:dyDescent="0.25">
      <c r="E41" s="16">
        <v>46022</v>
      </c>
      <c r="F41" s="11"/>
      <c r="G41" s="16">
        <v>45672</v>
      </c>
      <c r="H41" s="11"/>
      <c r="I41" s="16">
        <v>45962</v>
      </c>
      <c r="J41" s="11"/>
      <c r="K41" s="16">
        <v>45992</v>
      </c>
      <c r="M41" s="10" t="s">
        <v>27</v>
      </c>
      <c r="N41" s="11"/>
      <c r="O41" s="12">
        <v>3.45</v>
      </c>
    </row>
    <row r="42" spans="1:15" x14ac:dyDescent="0.25">
      <c r="E42" s="16">
        <v>45688</v>
      </c>
      <c r="F42" s="11"/>
      <c r="G42" s="16">
        <v>45703</v>
      </c>
      <c r="H42" s="11"/>
      <c r="I42" s="16">
        <v>45992</v>
      </c>
      <c r="J42" s="11"/>
      <c r="K42" s="16">
        <v>45658</v>
      </c>
      <c r="M42" s="10" t="s">
        <v>28</v>
      </c>
      <c r="N42" s="11"/>
      <c r="O42" s="12">
        <v>18.5</v>
      </c>
    </row>
    <row r="43" spans="1:15" x14ac:dyDescent="0.25">
      <c r="E43" s="16">
        <v>45351</v>
      </c>
      <c r="F43" s="11"/>
      <c r="G43" s="16">
        <v>45731</v>
      </c>
      <c r="H43" s="11"/>
      <c r="I43" s="16">
        <v>46023</v>
      </c>
      <c r="J43" s="11"/>
      <c r="K43" s="16">
        <v>45323</v>
      </c>
      <c r="M43" s="10" t="s">
        <v>29</v>
      </c>
      <c r="N43" s="11"/>
      <c r="O43" s="12">
        <v>33</v>
      </c>
    </row>
    <row r="44" spans="1:15" x14ac:dyDescent="0.25">
      <c r="E44" s="16">
        <v>45016</v>
      </c>
      <c r="F44" s="11"/>
      <c r="G44" s="16">
        <v>45762</v>
      </c>
      <c r="H44" s="11"/>
      <c r="I44" s="16">
        <v>46054</v>
      </c>
      <c r="J44" s="11"/>
      <c r="K44" s="16">
        <v>44986</v>
      </c>
      <c r="M44" s="10" t="s">
        <v>30</v>
      </c>
      <c r="N44" s="11"/>
      <c r="O44" s="12">
        <v>52.1</v>
      </c>
    </row>
    <row r="45" spans="1:15" x14ac:dyDescent="0.25">
      <c r="E45" s="16">
        <v>44681</v>
      </c>
      <c r="F45" s="11"/>
      <c r="G45" s="16">
        <v>45792</v>
      </c>
      <c r="H45" s="11"/>
      <c r="I45" s="16">
        <v>46082</v>
      </c>
      <c r="J45" s="11"/>
      <c r="K45" s="16">
        <v>44652</v>
      </c>
      <c r="M45" s="10" t="s">
        <v>31</v>
      </c>
      <c r="N45" s="11"/>
      <c r="O45" s="12">
        <v>65.900000000000006</v>
      </c>
    </row>
    <row r="46" spans="1:15" x14ac:dyDescent="0.25">
      <c r="E46" s="16">
        <v>44347</v>
      </c>
      <c r="F46" s="11"/>
      <c r="G46" s="16">
        <v>45823</v>
      </c>
      <c r="H46" s="11"/>
      <c r="I46" s="16">
        <v>46113</v>
      </c>
      <c r="J46" s="11"/>
      <c r="K46" s="16">
        <v>44317</v>
      </c>
    </row>
    <row r="47" spans="1:15" x14ac:dyDescent="0.25">
      <c r="E47" s="16">
        <v>44012</v>
      </c>
      <c r="F47" s="11"/>
      <c r="G47" s="16">
        <v>45853</v>
      </c>
      <c r="H47" s="11"/>
      <c r="I47" s="16">
        <v>46143</v>
      </c>
      <c r="J47" s="11"/>
      <c r="K47" s="16">
        <v>43983</v>
      </c>
    </row>
    <row r="48" spans="1:15" x14ac:dyDescent="0.25">
      <c r="E48" s="16">
        <v>43677</v>
      </c>
      <c r="F48" s="11"/>
      <c r="G48" s="16">
        <v>45884</v>
      </c>
      <c r="H48" s="11"/>
      <c r="I48" s="16">
        <v>46174</v>
      </c>
      <c r="J48" s="11"/>
      <c r="K48" s="16">
        <v>43647</v>
      </c>
    </row>
    <row r="49" spans="5:11" x14ac:dyDescent="0.25">
      <c r="E49" s="16">
        <v>43343</v>
      </c>
      <c r="F49" s="11"/>
      <c r="G49" s="16">
        <v>45915</v>
      </c>
      <c r="H49" s="11"/>
      <c r="I49" s="16">
        <v>46204</v>
      </c>
      <c r="J49" s="11"/>
      <c r="K49" s="16">
        <v>43313</v>
      </c>
    </row>
    <row r="50" spans="5:11" x14ac:dyDescent="0.25">
      <c r="E50" s="16">
        <v>43008</v>
      </c>
      <c r="F50" s="11"/>
      <c r="G50" s="16">
        <v>45945</v>
      </c>
      <c r="H50" s="11"/>
      <c r="I50" s="16">
        <v>46235</v>
      </c>
      <c r="J50" s="11"/>
      <c r="K50" s="16">
        <v>42979</v>
      </c>
    </row>
    <row r="51" spans="5:11" x14ac:dyDescent="0.25">
      <c r="E51" s="16">
        <v>42674</v>
      </c>
      <c r="F51" s="11"/>
      <c r="G51" s="16">
        <v>45976</v>
      </c>
      <c r="H51" s="11"/>
      <c r="I51" s="16">
        <v>46266</v>
      </c>
      <c r="J51" s="11"/>
      <c r="K51" s="16">
        <v>42644</v>
      </c>
    </row>
    <row r="52" spans="5:11" x14ac:dyDescent="0.25">
      <c r="E52" s="16">
        <v>42338</v>
      </c>
      <c r="F52" s="11"/>
      <c r="G52" s="16">
        <v>46006</v>
      </c>
      <c r="H52" s="11"/>
      <c r="I52" s="16">
        <v>46296</v>
      </c>
      <c r="J52" s="11"/>
      <c r="K52" s="16">
        <v>42309</v>
      </c>
    </row>
    <row r="53" spans="5:11" x14ac:dyDescent="0.25">
      <c r="E53" s="4"/>
    </row>
  </sheetData>
  <mergeCells count="8">
    <mergeCell ref="I40:K40"/>
    <mergeCell ref="A1:O1"/>
    <mergeCell ref="M40:O40"/>
    <mergeCell ref="A20:F20"/>
    <mergeCell ref="K20:O20"/>
    <mergeCell ref="A21:E21"/>
    <mergeCell ref="K21:O21"/>
    <mergeCell ref="A23:O23"/>
  </mergeCells>
  <pageMargins left="0" right="0" top="0" bottom="0" header="0.3" footer="0.3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King</dc:creator>
  <cp:lastModifiedBy>Rick King</cp:lastModifiedBy>
  <cp:lastPrinted>2025-09-15T17:26:48Z</cp:lastPrinted>
  <dcterms:created xsi:type="dcterms:W3CDTF">2025-08-19T18:07:04Z</dcterms:created>
  <dcterms:modified xsi:type="dcterms:W3CDTF">2026-01-14T17:12:18Z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2025-08-19T18:24:46Z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6a5617f4-812d-4206-892d-fd35ae9c3a09</vt:lpwstr>
  </property>
  <property fmtid="{D5CDD505-2E9C-101B-9397-08002B2CF9AE}" pid="7" name="MSIP_Label_defa4170-0d19-0005-0004-bc88714345d2_ActionId">
    <vt:lpwstr>0e3d3669-da0e-4669-aa51-784bf77e891d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